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raparte\"/>
    </mc:Choice>
  </mc:AlternateContent>
  <bookViews>
    <workbookView xWindow="480" yWindow="300" windowWidth="19695" windowHeight="7875"/>
  </bookViews>
  <sheets>
    <sheet name="CONTRAPARTE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H17" i="1" l="1"/>
  <c r="G17" i="1"/>
  <c r="I16" i="1"/>
  <c r="I17" i="1" s="1"/>
  <c r="F16" i="1"/>
  <c r="F17" i="1" s="1"/>
  <c r="H14" i="1"/>
  <c r="G14" i="1"/>
  <c r="G18" i="1" s="1"/>
  <c r="I13" i="1"/>
  <c r="F13" i="1"/>
  <c r="I12" i="1"/>
  <c r="I14" i="1" s="1"/>
  <c r="I18" i="1" s="1"/>
  <c r="F12" i="1"/>
  <c r="F14" i="1" s="1"/>
  <c r="F18" i="1" s="1"/>
  <c r="H18" i="1" l="1"/>
</calcChain>
</file>

<file path=xl/sharedStrings.xml><?xml version="1.0" encoding="utf-8"?>
<sst xmlns="http://schemas.openxmlformats.org/spreadsheetml/2006/main" count="27" uniqueCount="25">
  <si>
    <t>Fundación PROINPA</t>
  </si>
  <si>
    <t xml:space="preserve">EJECUCION PRESUPUESTARIA </t>
  </si>
  <si>
    <t xml:space="preserve">PROYECTO TIC'S </t>
  </si>
  <si>
    <t>CONTRAPARTE FUNDACION PROINPA</t>
  </si>
  <si>
    <t>Periodo: Marzo 2014 a Junio 2015</t>
  </si>
  <si>
    <t>(Expresado en Euros)</t>
  </si>
  <si>
    <t>PPTO. INICIAL       EUR</t>
  </si>
  <si>
    <t>Ejecutado Eur</t>
  </si>
  <si>
    <t>SALDOS</t>
  </si>
  <si>
    <t>Cantidad</t>
  </si>
  <si>
    <t>Unidad de Medida</t>
  </si>
  <si>
    <t>Costo Unitario</t>
  </si>
  <si>
    <t>Costo Total</t>
  </si>
  <si>
    <t xml:space="preserve">Fundacion Proinpa </t>
  </si>
  <si>
    <t>al 30/06/2015</t>
  </si>
  <si>
    <t>Por  Ejec.Eur</t>
  </si>
  <si>
    <t>Recursos Humanos</t>
  </si>
  <si>
    <t>Investigador (50%)</t>
  </si>
  <si>
    <t>Meses</t>
  </si>
  <si>
    <t>Administrador (15%)</t>
  </si>
  <si>
    <t>Subtotal</t>
  </si>
  <si>
    <t>CAPACITACIONES</t>
  </si>
  <si>
    <t>Acompañamiento a procesos de difusion y capacitacion en comunidades</t>
  </si>
  <si>
    <t>Global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</si>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</sst>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MS Sans Serif"/>
    </font>
    <font>
      <sz val="10"/>
      <color indexed="8"/>
      <name val="MS Sans Serif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" fontId="2" fillId="0" borderId="0" xfId="0" applyNumberFormat="1" applyFont="1"/>
    <xf numFmtId="4" fontId="0" fillId="0" borderId="0" xfId="0" applyNumberFormat="1"/>
    <xf numFmtId="4" fontId="2" fillId="0" borderId="0" xfId="0" applyNumberFormat="1" applyFont="1" applyAlignment="1">
      <alignment horizontal="centerContinuous"/>
    </xf>
    <xf numFmtId="4" fontId="2" fillId="2" borderId="0" xfId="0" applyNumberFormat="1" applyFont="1" applyFill="1" applyAlignment="1">
      <alignment horizontal="centerContinuous"/>
    </xf>
    <xf numFmtId="4" fontId="2" fillId="2" borderId="0" xfId="0" applyNumberFormat="1" applyFont="1" applyFill="1" applyAlignment="1"/>
    <xf numFmtId="4" fontId="0" fillId="0" borderId="0" xfId="0" applyNumberFormat="1" applyAlignment="1">
      <alignment horizontal="centerContinuous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left"/>
    </xf>
    <xf numFmtId="4" fontId="2" fillId="3" borderId="1" xfId="0" applyNumberFormat="1" applyFont="1" applyFill="1" applyBorder="1" applyAlignment="1">
      <alignment horizontal="centerContinuous" vertical="center" wrapText="1"/>
    </xf>
    <xf numFmtId="4" fontId="2" fillId="3" borderId="2" xfId="0" applyNumberFormat="1" applyFont="1" applyFill="1" applyBorder="1" applyAlignment="1">
      <alignment horizontal="centerContinuous" vertical="center" wrapText="1"/>
    </xf>
    <xf numFmtId="4" fontId="2" fillId="3" borderId="3" xfId="0" applyNumberFormat="1" applyFont="1" applyFill="1" applyBorder="1" applyAlignment="1">
      <alignment horizontal="centerContinuous" vertical="center"/>
    </xf>
    <xf numFmtId="4" fontId="2" fillId="3" borderId="4" xfId="0" applyNumberFormat="1" applyFont="1" applyFill="1" applyBorder="1" applyAlignment="1">
      <alignment horizontal="centerContinuous" vertical="center"/>
    </xf>
    <xf numFmtId="4" fontId="0" fillId="0" borderId="5" xfId="0" applyNumberForma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/>
    </xf>
    <xf numFmtId="4" fontId="3" fillId="0" borderId="0" xfId="0" applyNumberFormat="1" applyFont="1"/>
    <xf numFmtId="4" fontId="0" fillId="4" borderId="9" xfId="0" applyNumberFormat="1" applyFill="1" applyBorder="1"/>
    <xf numFmtId="1" fontId="0" fillId="0" borderId="9" xfId="0" applyNumberFormat="1" applyFill="1" applyBorder="1"/>
    <xf numFmtId="4" fontId="0" fillId="0" borderId="9" xfId="0" applyNumberFormat="1" applyFill="1" applyBorder="1"/>
    <xf numFmtId="4" fontId="0" fillId="0" borderId="9" xfId="0" applyNumberFormat="1" applyBorder="1"/>
    <xf numFmtId="4" fontId="0" fillId="0" borderId="10" xfId="0" applyNumberFormat="1" applyFill="1" applyBorder="1"/>
    <xf numFmtId="1" fontId="0" fillId="0" borderId="5" xfId="0" applyNumberFormat="1" applyBorder="1" applyAlignment="1">
      <alignment horizontal="center"/>
    </xf>
    <xf numFmtId="4" fontId="0" fillId="0" borderId="11" xfId="0" applyNumberFormat="1" applyBorder="1" applyAlignment="1">
      <alignment wrapText="1"/>
    </xf>
    <xf numFmtId="1" fontId="0" fillId="0" borderId="12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5" xfId="0" applyNumberFormat="1" applyBorder="1"/>
    <xf numFmtId="4" fontId="0" fillId="0" borderId="1" xfId="0" applyNumberFormat="1" applyBorder="1"/>
    <xf numFmtId="4" fontId="0" fillId="0" borderId="1" xfId="0" applyNumberFormat="1" applyFill="1" applyBorder="1"/>
    <xf numFmtId="1" fontId="0" fillId="4" borderId="2" xfId="0" applyNumberFormat="1" applyFill="1" applyBorder="1"/>
    <xf numFmtId="4" fontId="0" fillId="4" borderId="9" xfId="0" applyNumberFormat="1" applyFill="1" applyBorder="1" applyAlignment="1">
      <alignment wrapText="1"/>
    </xf>
    <xf numFmtId="1" fontId="0" fillId="4" borderId="13" xfId="0" applyNumberFormat="1" applyFill="1" applyBorder="1"/>
    <xf numFmtId="4" fontId="0" fillId="4" borderId="9" xfId="0" applyNumberFormat="1" applyFill="1" applyBorder="1" applyAlignment="1">
      <alignment horizontal="center"/>
    </xf>
    <xf numFmtId="4" fontId="0" fillId="4" borderId="10" xfId="0" applyNumberFormat="1" applyFill="1" applyBorder="1"/>
    <xf numFmtId="4" fontId="4" fillId="4" borderId="10" xfId="0" applyNumberFormat="1" applyFont="1" applyFill="1" applyBorder="1"/>
    <xf numFmtId="4" fontId="4" fillId="4" borderId="1" xfId="0" applyNumberFormat="1" applyFont="1" applyFill="1" applyBorder="1"/>
    <xf numFmtId="1" fontId="0" fillId="4" borderId="9" xfId="0" applyNumberFormat="1" applyFill="1" applyBorder="1"/>
    <xf numFmtId="1" fontId="0" fillId="0" borderId="1" xfId="0" applyNumberFormat="1" applyFill="1" applyBorder="1" applyAlignment="1">
      <alignment horizontal="center"/>
    </xf>
    <xf numFmtId="4" fontId="0" fillId="0" borderId="2" xfId="0" applyNumberFormat="1" applyFill="1" applyBorder="1" applyAlignment="1">
      <alignment wrapText="1"/>
    </xf>
    <xf numFmtId="1" fontId="0" fillId="0" borderId="14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4" fillId="4" borderId="9" xfId="0" applyNumberFormat="1" applyFont="1" applyFill="1" applyBorder="1" applyAlignment="1">
      <alignment horizontal="right"/>
    </xf>
    <xf numFmtId="4" fontId="2" fillId="4" borderId="2" xfId="0" applyNumberFormat="1" applyFont="1" applyFill="1" applyBorder="1" applyAlignment="1">
      <alignment horizontal="centerContinuous"/>
    </xf>
    <xf numFmtId="4" fontId="2" fillId="4" borderId="9" xfId="0" applyNumberFormat="1" applyFont="1" applyFill="1" applyBorder="1" applyAlignment="1">
      <alignment horizontal="centerContinuous"/>
    </xf>
    <xf numFmtId="4" fontId="2" fillId="4" borderId="10" xfId="0" applyNumberFormat="1" applyFont="1" applyFill="1" applyBorder="1" applyAlignment="1">
      <alignment horizontal="centerContinuous"/>
    </xf>
    <xf numFmtId="0" fontId="3" fillId="0" borderId="0" xfId="0" applyFont="1"/>
    <xf numFmtId="0" fontId="0" fillId="0" borderId="0" xfId="0" applyNumberFormat="1"/>
    <xf numFmtId="9" fontId="0" fillId="0" borderId="0" xfId="1" applyNumberFormat="1" applyFont="1"/>
    <xf numFmtId="4" fontId="4" fillId="0" borderId="0" xfId="0" applyNumberFormat="1" applyFont="1"/>
    <xf numFmtId="4" fontId="5" fillId="3" borderId="1" xfId="0" applyNumberFormat="1" applyFont="1" applyFill="1" applyBorder="1" applyAlignment="1">
      <alignment horizontal="centerContinuous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G9" sqref="G9"/>
    </sheetView>
  </sheetViews>
  <sheetFormatPr baseColWidth="10" defaultRowHeight="12.75" x14ac:dyDescent="0.2"/>
  <cols>
    <col min="1" max="1" width="5.42578125" style="2" customWidth="1"/>
    <col min="2" max="2" width="20.140625" style="2" customWidth="1"/>
    <col min="3" max="3" width="9.28515625" style="2" customWidth="1"/>
    <col min="4" max="4" width="8.85546875" style="2" customWidth="1"/>
    <col min="5" max="5" width="9.42578125" style="2" customWidth="1"/>
    <col min="6" max="6" width="10" style="2" customWidth="1"/>
    <col min="7" max="7" width="10.28515625" style="2" customWidth="1"/>
    <col min="8" max="9" width="15.5703125" style="2" customWidth="1"/>
    <col min="10" max="16384" width="11.42578125" style="2"/>
  </cols>
  <sheetData>
    <row r="1" spans="1:13" ht="15" x14ac:dyDescent="0.25">
      <c r="A1" s="1" t="s">
        <v>0</v>
      </c>
    </row>
    <row r="2" spans="1:13" ht="1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3" ht="1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3" ht="15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</row>
    <row r="5" spans="1:13" ht="15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3" x14ac:dyDescent="0.2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13" x14ac:dyDescent="0.2">
      <c r="A7" s="7"/>
      <c r="B7" s="7"/>
      <c r="C7" s="7"/>
      <c r="D7" s="7"/>
      <c r="E7" s="7"/>
      <c r="F7" s="7"/>
    </row>
    <row r="8" spans="1:13" ht="13.5" thickBot="1" x14ac:dyDescent="0.25">
      <c r="A8" s="8"/>
      <c r="B8" s="7"/>
      <c r="C8" s="7"/>
      <c r="D8" s="7"/>
      <c r="E8" s="7"/>
      <c r="F8" s="7"/>
    </row>
    <row r="9" spans="1:13" ht="23.25" customHeight="1" thickBot="1" x14ac:dyDescent="0.25">
      <c r="A9" s="9"/>
      <c r="B9" s="10"/>
      <c r="C9" s="11"/>
      <c r="D9" s="12"/>
      <c r="E9" s="12"/>
      <c r="F9" s="12"/>
      <c r="G9" s="50" t="s">
        <v>6</v>
      </c>
      <c r="H9" s="13" t="s">
        <v>7</v>
      </c>
      <c r="I9" s="13" t="s">
        <v>8</v>
      </c>
    </row>
    <row r="10" spans="1:13" ht="45" customHeight="1" x14ac:dyDescent="0.2">
      <c r="A10" s="9"/>
      <c r="B10" s="10"/>
      <c r="C10" s="14" t="s">
        <v>9</v>
      </c>
      <c r="D10" s="15" t="s">
        <v>10</v>
      </c>
      <c r="E10" s="15" t="s">
        <v>11</v>
      </c>
      <c r="F10" s="15" t="s">
        <v>12</v>
      </c>
      <c r="G10" s="9" t="s">
        <v>13</v>
      </c>
      <c r="H10" s="16" t="s">
        <v>14</v>
      </c>
      <c r="I10" s="16" t="s">
        <v>15</v>
      </c>
      <c r="J10" s="17"/>
    </row>
    <row r="11" spans="1:13" ht="12.75" customHeight="1" x14ac:dyDescent="0.2">
      <c r="A11" s="18" t="s">
        <v>16</v>
      </c>
      <c r="B11" s="18"/>
      <c r="C11" s="19"/>
      <c r="D11" s="20"/>
      <c r="E11" s="20"/>
      <c r="F11" s="20"/>
      <c r="G11" s="21"/>
      <c r="H11" s="20"/>
      <c r="I11" s="22"/>
    </row>
    <row r="12" spans="1:13" x14ac:dyDescent="0.2">
      <c r="A12" s="23">
        <v>1003</v>
      </c>
      <c r="B12" s="24" t="s">
        <v>17</v>
      </c>
      <c r="C12" s="25">
        <v>16</v>
      </c>
      <c r="D12" s="26" t="s">
        <v>18</v>
      </c>
      <c r="E12" s="27">
        <v>700</v>
      </c>
      <c r="F12" s="28">
        <f>E12*C12</f>
        <v>11200</v>
      </c>
      <c r="G12" s="28">
        <v>11200</v>
      </c>
      <c r="H12" s="29">
        <v>11203.67</v>
      </c>
      <c r="I12" s="29">
        <f>G12-H12</f>
        <v>-3.6700000000000728</v>
      </c>
    </row>
    <row r="13" spans="1:13" ht="18" customHeight="1" x14ac:dyDescent="0.2">
      <c r="A13" s="23">
        <v>1004</v>
      </c>
      <c r="B13" s="24" t="s">
        <v>19</v>
      </c>
      <c r="C13" s="25">
        <v>16</v>
      </c>
      <c r="D13" s="26" t="s">
        <v>18</v>
      </c>
      <c r="E13" s="27">
        <v>100</v>
      </c>
      <c r="F13" s="28">
        <f>C13*E13</f>
        <v>1600</v>
      </c>
      <c r="G13" s="28">
        <v>1600</v>
      </c>
      <c r="H13" s="29">
        <v>1616.79</v>
      </c>
      <c r="I13" s="29">
        <f>G13-H13</f>
        <v>-16.789999999999964</v>
      </c>
    </row>
    <row r="14" spans="1:13" x14ac:dyDescent="0.2">
      <c r="A14" s="30" t="s">
        <v>20</v>
      </c>
      <c r="B14" s="31"/>
      <c r="C14" s="32"/>
      <c r="D14" s="33"/>
      <c r="E14" s="34"/>
      <c r="F14" s="35">
        <f>SUM(F12:F13)</f>
        <v>12800</v>
      </c>
      <c r="G14" s="36">
        <f>SUM(G12:G13)</f>
        <v>12800</v>
      </c>
      <c r="H14" s="36">
        <f>SUM(H12:H13)</f>
        <v>12820.46</v>
      </c>
      <c r="I14" s="36">
        <f>SUM(I12:I13)</f>
        <v>-20.460000000000036</v>
      </c>
    </row>
    <row r="15" spans="1:13" x14ac:dyDescent="0.2">
      <c r="A15" s="37" t="s">
        <v>21</v>
      </c>
      <c r="B15" s="18"/>
      <c r="C15" s="19"/>
      <c r="D15" s="20"/>
      <c r="E15" s="20"/>
      <c r="F15" s="20"/>
      <c r="G15" s="21"/>
      <c r="H15" s="20"/>
      <c r="I15" s="22"/>
    </row>
    <row r="16" spans="1:13" ht="50.25" customHeight="1" x14ac:dyDescent="0.2">
      <c r="A16" s="38">
        <v>2004</v>
      </c>
      <c r="B16" s="39" t="s">
        <v>22</v>
      </c>
      <c r="C16" s="40">
        <v>9</v>
      </c>
      <c r="D16" s="41" t="s">
        <v>23</v>
      </c>
      <c r="E16" s="29">
        <v>50</v>
      </c>
      <c r="F16" s="29">
        <f>C16*E16</f>
        <v>450</v>
      </c>
      <c r="G16" s="28">
        <v>450</v>
      </c>
      <c r="H16" s="29">
        <v>563.30999999999995</v>
      </c>
      <c r="I16" s="29">
        <f>G16-H16</f>
        <v>-113.30999999999995</v>
      </c>
    </row>
    <row r="17" spans="1:9" x14ac:dyDescent="0.2">
      <c r="A17" s="33" t="s">
        <v>20</v>
      </c>
      <c r="B17" s="33"/>
      <c r="C17" s="33"/>
      <c r="D17" s="33"/>
      <c r="E17" s="33"/>
      <c r="F17" s="42">
        <f>SUM(F16:F16)</f>
        <v>450</v>
      </c>
      <c r="G17" s="42">
        <f>SUM(G16:G16)</f>
        <v>450</v>
      </c>
      <c r="H17" s="36">
        <f>SUM(H16:H16)</f>
        <v>563.30999999999995</v>
      </c>
      <c r="I17" s="36">
        <f>SUM(I16:I16)</f>
        <v>-113.30999999999995</v>
      </c>
    </row>
    <row r="18" spans="1:9" ht="15" x14ac:dyDescent="0.25">
      <c r="A18" s="43" t="s">
        <v>24</v>
      </c>
      <c r="B18" s="44"/>
      <c r="C18" s="44"/>
      <c r="D18" s="44"/>
      <c r="E18" s="45"/>
      <c r="F18" s="36">
        <f>F14+F17</f>
        <v>13250</v>
      </c>
      <c r="G18" s="36">
        <f>G14+G17</f>
        <v>13250</v>
      </c>
      <c r="H18" s="36">
        <f>H14+H17</f>
        <v>13383.769999999999</v>
      </c>
      <c r="I18" s="36">
        <f>I14+I17</f>
        <v>-133.76999999999998</v>
      </c>
    </row>
    <row r="20" spans="1:9" x14ac:dyDescent="0.2">
      <c r="C20" s="46"/>
      <c r="D20" s="47"/>
      <c r="F20" s="48"/>
    </row>
    <row r="21" spans="1:9" x14ac:dyDescent="0.2">
      <c r="C21" s="46"/>
      <c r="D21" s="47"/>
    </row>
    <row r="22" spans="1:9" x14ac:dyDescent="0.2">
      <c r="C22" s="46"/>
      <c r="D22" s="47"/>
    </row>
    <row r="24" spans="1:9" ht="15" x14ac:dyDescent="0.25">
      <c r="B24" s="49"/>
      <c r="D24" s="1"/>
      <c r="E24" s="1"/>
      <c r="F24" s="1"/>
      <c r="G24" s="1"/>
    </row>
  </sheetData>
  <pageMargins left="0.7" right="0.7" top="0.75" bottom="0.75" header="0.3" footer="0.3"/>
  <pageSetup paperSize="9" scale="87" orientation="portrait" horizontalDpi="0" verticalDpi="0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CONTRAPARTE</vt:lpstr>
      <vt:lpstr>Hoja2</vt:lpstr>
    </vt:vector>
  </TitlesOfParts>
  <Company>PROINPA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Norka Camacho</dc:creator>
  <cp:lastModifiedBy>Sandro L.</cp:lastModifiedBy>
  <dcterms:created xsi:type="dcterms:W3CDTF">2015-07-14T21:45:40Z</dcterms:created>
  <dcterms:modified xsi:type="dcterms:W3CDTF">2015-07-15T00:27:22Z</dcterms:modified>
</cp:coreProperties>
</file>